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8445" activeTab="0"/>
  </bookViews>
  <sheets>
    <sheet name="младш" sheetId="1" r:id="rId1"/>
    <sheet name="средний" sheetId="2" r:id="rId2"/>
    <sheet name="старший" sheetId="3" r:id="rId3"/>
  </sheets>
  <definedNames/>
  <calcPr fullCalcOnLoad="1"/>
</workbook>
</file>

<file path=xl/sharedStrings.xml><?xml version="1.0" encoding="utf-8"?>
<sst xmlns="http://schemas.openxmlformats.org/spreadsheetml/2006/main" count="149" uniqueCount="72">
  <si>
    <t>Меню-раскладка</t>
  </si>
  <si>
    <t>на    "</t>
  </si>
  <si>
    <t>"</t>
  </si>
  <si>
    <t>"Утверждаю"</t>
  </si>
  <si>
    <t>Меню</t>
  </si>
  <si>
    <t>Наименование и количество продуктов питания, подлежащего закладке на 1 человека</t>
  </si>
  <si>
    <t>I</t>
  </si>
  <si>
    <t>II</t>
  </si>
  <si>
    <t>III</t>
  </si>
  <si>
    <t>Итого на человека</t>
  </si>
  <si>
    <t>Итого к выдаче</t>
  </si>
  <si>
    <t>Цена</t>
  </si>
  <si>
    <t>Сумма</t>
  </si>
  <si>
    <t>Итого:</t>
  </si>
  <si>
    <t>Повар</t>
  </si>
  <si>
    <r>
      <t xml:space="preserve">по сталовой        </t>
    </r>
    <r>
      <rPr>
        <b/>
        <u val="single"/>
        <sz val="12"/>
        <color indexed="8"/>
        <rFont val="Times New Roman"/>
        <family val="1"/>
      </rPr>
      <t>МБОУ СОШ с. Индерка</t>
    </r>
    <r>
      <rPr>
        <sz val="12"/>
        <color indexed="8"/>
        <rFont val="Times New Roman"/>
        <family val="1"/>
      </rPr>
      <t xml:space="preserve">       школы</t>
    </r>
  </si>
  <si>
    <t>Сахар</t>
  </si>
  <si>
    <t>Молоко</t>
  </si>
  <si>
    <t>Соль</t>
  </si>
  <si>
    <t>Чай</t>
  </si>
  <si>
    <t>Масло сл.</t>
  </si>
  <si>
    <t>Лук</t>
  </si>
  <si>
    <t>Картофель</t>
  </si>
  <si>
    <t>Марковь</t>
  </si>
  <si>
    <t>Мясо</t>
  </si>
  <si>
    <t>Масло раст.</t>
  </si>
  <si>
    <t>Мука</t>
  </si>
  <si>
    <t>Хлеб</t>
  </si>
  <si>
    <t>IV</t>
  </si>
  <si>
    <t>чай</t>
  </si>
  <si>
    <t>хлеб</t>
  </si>
  <si>
    <t>пшено</t>
  </si>
  <si>
    <t>Завтрак</t>
  </si>
  <si>
    <t>томат</t>
  </si>
  <si>
    <r>
      <t xml:space="preserve">по столовой        </t>
    </r>
    <r>
      <rPr>
        <b/>
        <u val="single"/>
        <sz val="12"/>
        <color indexed="8"/>
        <rFont val="Times New Roman"/>
        <family val="1"/>
      </rPr>
      <t>МБОУ СОШ с. Индерка</t>
    </r>
    <r>
      <rPr>
        <sz val="12"/>
        <color indexed="8"/>
        <rFont val="Times New Roman"/>
        <family val="1"/>
      </rPr>
      <t xml:space="preserve">       школы</t>
    </r>
  </si>
  <si>
    <t>огурцы</t>
  </si>
  <si>
    <t>помидоры</t>
  </si>
  <si>
    <t>капуста</t>
  </si>
  <si>
    <t>сентябрь</t>
  </si>
  <si>
    <t>масло растит</t>
  </si>
  <si>
    <t>котлета с подливом</t>
  </si>
  <si>
    <t>обед</t>
  </si>
  <si>
    <t>килька</t>
  </si>
  <si>
    <t>кофей. Напиток</t>
  </si>
  <si>
    <t>кофей нап</t>
  </si>
  <si>
    <t>щи из свеж капусты</t>
  </si>
  <si>
    <t>рис отварной</t>
  </si>
  <si>
    <t>рис проп</t>
  </si>
  <si>
    <t>каша пшенная</t>
  </si>
  <si>
    <t>кофй. Напиток</t>
  </si>
  <si>
    <t>салат из помидор</t>
  </si>
  <si>
    <t>щи з свеж капусты</t>
  </si>
  <si>
    <t>рис отваронй</t>
  </si>
  <si>
    <t>яйцо</t>
  </si>
  <si>
    <t>морковь</t>
  </si>
  <si>
    <t>зеленый горош</t>
  </si>
  <si>
    <t>напиток яблочно -лимонный</t>
  </si>
  <si>
    <t>яблоко</t>
  </si>
  <si>
    <t>лимон</t>
  </si>
  <si>
    <t>свекла</t>
  </si>
  <si>
    <t>гуляш из говядины</t>
  </si>
  <si>
    <t xml:space="preserve">                                                                                               </t>
  </si>
  <si>
    <t>вафли</t>
  </si>
  <si>
    <t>сыр</t>
  </si>
  <si>
    <t>хлеб сайка</t>
  </si>
  <si>
    <t>хлеб ржанной</t>
  </si>
  <si>
    <t>каша рисовая рассыпчатая</t>
  </si>
  <si>
    <t>банан</t>
  </si>
  <si>
    <t xml:space="preserve">каша пшкнная </t>
  </si>
  <si>
    <t>салат из мокови</t>
  </si>
  <si>
    <t>бутерброд с  маслом</t>
  </si>
  <si>
    <t>апрель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</si>
</sst>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0" fontId="44" fillId="0" borderId="0" xfId="0" applyFont="1" applyBorder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 textRotation="90"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18" xfId="0" applyFont="1" applyBorder="1" applyAlignment="1">
      <alignment/>
    </xf>
    <xf numFmtId="0" fontId="44" fillId="13" borderId="11" xfId="0" applyFont="1" applyFill="1" applyBorder="1" applyAlignment="1">
      <alignment/>
    </xf>
    <xf numFmtId="0" fontId="43" fillId="13" borderId="10" xfId="0" applyFont="1" applyFill="1" applyBorder="1" applyAlignment="1">
      <alignment/>
    </xf>
    <xf numFmtId="0" fontId="46" fillId="13" borderId="10" xfId="0" applyFont="1" applyFill="1" applyBorder="1" applyAlignment="1">
      <alignment/>
    </xf>
    <xf numFmtId="0" fontId="44" fillId="0" borderId="0" xfId="0" applyFont="1" applyAlignment="1">
      <alignment horizontal="center"/>
    </xf>
    <xf numFmtId="0" fontId="44" fillId="0" borderId="19" xfId="0" applyFont="1" applyBorder="1" applyAlignment="1">
      <alignment/>
    </xf>
    <xf numFmtId="0" fontId="47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19" xfId="0" applyFont="1" applyBorder="1" applyAlignment="1">
      <alignment/>
    </xf>
    <xf numFmtId="0" fontId="44" fillId="0" borderId="20" xfId="0" applyFont="1" applyBorder="1" applyAlignment="1">
      <alignment/>
    </xf>
    <xf numFmtId="0" fontId="44" fillId="0" borderId="21" xfId="0" applyFont="1" applyBorder="1" applyAlignment="1">
      <alignment horizontal="center" textRotation="90"/>
    </xf>
    <xf numFmtId="0" fontId="44" fillId="0" borderId="21" xfId="0" applyFont="1" applyBorder="1" applyAlignment="1">
      <alignment/>
    </xf>
    <xf numFmtId="0" fontId="44" fillId="0" borderId="22" xfId="0" applyFont="1" applyBorder="1" applyAlignment="1">
      <alignment/>
    </xf>
    <xf numFmtId="0" fontId="44" fillId="0" borderId="23" xfId="0" applyFont="1" applyBorder="1" applyAlignment="1">
      <alignment/>
    </xf>
    <xf numFmtId="0" fontId="48" fillId="0" borderId="0" xfId="0" applyFont="1" applyAlignment="1">
      <alignment/>
    </xf>
    <xf numFmtId="0" fontId="46" fillId="0" borderId="0" xfId="0" applyFont="1" applyAlignment="1">
      <alignment/>
    </xf>
    <xf numFmtId="0" fontId="49" fillId="0" borderId="0" xfId="0" applyFont="1" applyAlignment="1">
      <alignment/>
    </xf>
    <xf numFmtId="0" fontId="47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3" fillId="13" borderId="11" xfId="0" applyFont="1" applyFill="1" applyBorder="1" applyAlignment="1">
      <alignment/>
    </xf>
    <xf numFmtId="0" fontId="43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49" fillId="13" borderId="11" xfId="0" applyFont="1" applyFill="1" applyBorder="1" applyAlignment="1">
      <alignment/>
    </xf>
    <xf numFmtId="0" fontId="49" fillId="13" borderId="10" xfId="0" applyFont="1" applyFill="1" applyBorder="1" applyAlignment="1">
      <alignment/>
    </xf>
    <xf numFmtId="0" fontId="43" fillId="0" borderId="21" xfId="0" applyFont="1" applyBorder="1" applyAlignment="1">
      <alignment/>
    </xf>
    <xf numFmtId="0" fontId="44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1" xfId="0" applyFont="1" applyBorder="1" applyAlignment="1">
      <alignment horizontal="left"/>
    </xf>
    <xf numFmtId="0" fontId="44" fillId="0" borderId="28" xfId="0" applyFont="1" applyBorder="1" applyAlignment="1">
      <alignment horizontal="left"/>
    </xf>
    <xf numFmtId="172" fontId="46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17" fontId="44" fillId="0" borderId="19" xfId="0" applyNumberFormat="1" applyFont="1" applyBorder="1" applyAlignment="1">
      <alignment/>
    </xf>
    <xf numFmtId="0" fontId="44" fillId="0" borderId="19" xfId="0" applyFont="1" applyBorder="1" applyAlignment="1">
      <alignment/>
    </xf>
    <xf numFmtId="0" fontId="50" fillId="0" borderId="24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172" fontId="44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6"/>
  <sheetViews>
    <sheetView tabSelected="1" zoomScalePageLayoutView="0" workbookViewId="0" topLeftCell="A4">
      <selection activeCell="AL26" sqref="AL25:AL26"/>
    </sheetView>
  </sheetViews>
  <sheetFormatPr defaultColWidth="9.140625" defaultRowHeight="15"/>
  <cols>
    <col min="1" max="1" width="4.140625" style="0" customWidth="1"/>
    <col min="2" max="2" width="5.7109375" style="0" customWidth="1"/>
    <col min="3" max="3" width="20.421875" style="0" customWidth="1"/>
    <col min="4" max="4" width="5.140625" style="0" customWidth="1"/>
    <col min="5" max="5" width="5.57421875" style="0" customWidth="1"/>
    <col min="6" max="6" width="5.421875" style="0" customWidth="1"/>
    <col min="7" max="7" width="5.57421875" style="0" customWidth="1"/>
    <col min="8" max="8" width="5.7109375" style="0" customWidth="1"/>
    <col min="9" max="9" width="5.00390625" style="0" customWidth="1"/>
    <col min="10" max="10" width="5.57421875" style="0" customWidth="1"/>
    <col min="11" max="11" width="4.7109375" style="0" customWidth="1"/>
    <col min="12" max="12" width="5.140625" style="0" customWidth="1"/>
    <col min="13" max="13" width="4.8515625" style="0" customWidth="1"/>
    <col min="14" max="14" width="4.7109375" style="0" customWidth="1"/>
    <col min="15" max="15" width="4.8515625" style="0" customWidth="1"/>
    <col min="16" max="16" width="4.57421875" style="0" customWidth="1"/>
    <col min="17" max="17" width="5.28125" style="0" customWidth="1"/>
    <col min="18" max="18" width="5.57421875" style="0" customWidth="1"/>
    <col min="19" max="19" width="4.8515625" style="0" customWidth="1"/>
    <col min="20" max="20" width="4.28125" style="0" customWidth="1"/>
    <col min="21" max="21" width="4.8515625" style="0" customWidth="1"/>
    <col min="22" max="22" width="4.140625" style="0" customWidth="1"/>
    <col min="23" max="24" width="4.8515625" style="0" customWidth="1"/>
    <col min="25" max="25" width="4.57421875" style="0" customWidth="1"/>
    <col min="26" max="26" width="4.421875" style="0" customWidth="1"/>
    <col min="27" max="27" width="4.8515625" style="0" customWidth="1"/>
    <col min="28" max="28" width="3.421875" style="0" customWidth="1"/>
    <col min="29" max="29" width="4.8515625" style="0" customWidth="1"/>
    <col min="30" max="30" width="4.28125" style="0" customWidth="1"/>
    <col min="31" max="31" width="4.140625" style="0" customWidth="1"/>
    <col min="32" max="32" width="4.421875" style="0" customWidth="1"/>
  </cols>
  <sheetData>
    <row r="1" spans="1:32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T1" s="47" t="s">
        <v>3</v>
      </c>
      <c r="U1" s="47"/>
      <c r="V1" s="47"/>
      <c r="W1" s="47"/>
      <c r="X1" s="47"/>
      <c r="Y1" s="32"/>
      <c r="Z1" s="32"/>
      <c r="AA1" s="32"/>
      <c r="AB1" s="32"/>
      <c r="AC1" s="32"/>
      <c r="AD1" s="32"/>
      <c r="AE1" s="21"/>
      <c r="AF1" s="2"/>
    </row>
    <row r="2" spans="1:3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T2" s="23"/>
      <c r="U2" s="23"/>
      <c r="V2" s="23"/>
      <c r="W2" s="23"/>
      <c r="X2" s="23"/>
      <c r="Y2" s="4"/>
      <c r="Z2" s="4"/>
      <c r="AA2" s="4"/>
      <c r="AB2" s="4"/>
      <c r="AC2" s="4"/>
      <c r="AD2" s="4"/>
      <c r="AE2" s="4"/>
      <c r="AF2" s="2"/>
    </row>
    <row r="3" spans="1:32" ht="18.75">
      <c r="A3" s="2"/>
      <c r="B3" s="2"/>
      <c r="C3" s="2"/>
      <c r="D3" s="2"/>
      <c r="E3" s="5" t="s">
        <v>0</v>
      </c>
      <c r="F3" s="5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5.75">
      <c r="A5" s="2"/>
      <c r="B5" s="48" t="s">
        <v>34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22"/>
      <c r="U5" s="22"/>
      <c r="V5" s="22"/>
      <c r="W5" s="22"/>
      <c r="X5" s="22"/>
      <c r="Y5" s="33"/>
      <c r="Z5" s="33"/>
      <c r="AA5" s="33"/>
      <c r="AB5" s="33"/>
      <c r="AC5" s="33"/>
      <c r="AD5" s="33"/>
      <c r="AE5" s="22"/>
      <c r="AF5" s="2"/>
    </row>
    <row r="6" spans="1:32" ht="20.25" customHeight="1">
      <c r="A6" s="2"/>
      <c r="B6" s="2"/>
      <c r="C6" s="2"/>
      <c r="D6" s="3" t="s">
        <v>1</v>
      </c>
      <c r="E6" s="23">
        <v>21</v>
      </c>
      <c r="F6" s="23"/>
      <c r="G6" s="49" t="s">
        <v>71</v>
      </c>
      <c r="H6" s="50"/>
      <c r="I6" s="50"/>
      <c r="J6" s="50"/>
      <c r="K6" s="31">
        <v>2022</v>
      </c>
      <c r="L6" s="2"/>
      <c r="M6" s="2"/>
      <c r="N6" s="2"/>
      <c r="O6" s="2"/>
      <c r="P6" s="30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6.5" thickBot="1">
      <c r="A7" s="2"/>
      <c r="B7" s="2"/>
      <c r="C7" s="2"/>
      <c r="D7" s="3"/>
      <c r="E7" s="4"/>
      <c r="F7" s="4"/>
      <c r="G7" s="4"/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5.75">
      <c r="A8" s="2"/>
      <c r="B8" s="51" t="s">
        <v>4</v>
      </c>
      <c r="C8" s="52"/>
      <c r="D8" s="9" t="s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10"/>
    </row>
    <row r="9" spans="1:34" ht="56.25" customHeight="1">
      <c r="A9" s="2"/>
      <c r="B9" s="53"/>
      <c r="C9" s="54"/>
      <c r="D9" s="7" t="s">
        <v>31</v>
      </c>
      <c r="E9" s="7" t="s">
        <v>17</v>
      </c>
      <c r="F9" s="7" t="s">
        <v>16</v>
      </c>
      <c r="G9" s="7" t="s">
        <v>18</v>
      </c>
      <c r="H9" s="7" t="s">
        <v>20</v>
      </c>
      <c r="I9" s="7" t="s">
        <v>19</v>
      </c>
      <c r="J9" s="7" t="s">
        <v>37</v>
      </c>
      <c r="K9" s="7" t="s">
        <v>21</v>
      </c>
      <c r="L9" s="7" t="s">
        <v>22</v>
      </c>
      <c r="M9" s="7" t="s">
        <v>54</v>
      </c>
      <c r="N9" s="7" t="s">
        <v>47</v>
      </c>
      <c r="O9" s="7" t="s">
        <v>24</v>
      </c>
      <c r="P9" s="7" t="s">
        <v>39</v>
      </c>
      <c r="Q9" s="7" t="s">
        <v>26</v>
      </c>
      <c r="R9" s="7" t="s">
        <v>64</v>
      </c>
      <c r="S9" s="7" t="s">
        <v>33</v>
      </c>
      <c r="T9" s="25" t="s">
        <v>36</v>
      </c>
      <c r="U9" s="25" t="s">
        <v>67</v>
      </c>
      <c r="V9" s="25" t="s">
        <v>57</v>
      </c>
      <c r="W9" s="25" t="s">
        <v>58</v>
      </c>
      <c r="X9" s="25" t="s">
        <v>62</v>
      </c>
      <c r="Y9" s="25" t="s">
        <v>59</v>
      </c>
      <c r="Z9" s="25" t="s">
        <v>63</v>
      </c>
      <c r="AA9" s="25" t="s">
        <v>55</v>
      </c>
      <c r="AB9" s="25"/>
      <c r="AC9" s="25" t="s">
        <v>65</v>
      </c>
      <c r="AD9" s="25" t="s">
        <v>44</v>
      </c>
      <c r="AE9" s="25"/>
      <c r="AF9" s="11"/>
      <c r="AH9" s="29"/>
    </row>
    <row r="10" spans="1:32" ht="15.75">
      <c r="A10" s="2"/>
      <c r="B10" s="41" t="s">
        <v>6</v>
      </c>
      <c r="C10" s="6" t="s">
        <v>32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11"/>
    </row>
    <row r="11" spans="1:32" ht="15.75">
      <c r="A11" s="2"/>
      <c r="B11" s="41"/>
      <c r="C11" s="6" t="s">
        <v>68</v>
      </c>
      <c r="D11" s="36">
        <v>40</v>
      </c>
      <c r="E11" s="6">
        <v>80</v>
      </c>
      <c r="F11" s="6">
        <v>5</v>
      </c>
      <c r="G11" s="6">
        <v>1</v>
      </c>
      <c r="H11" s="6">
        <v>4.2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11"/>
    </row>
    <row r="12" spans="1:32" ht="15.75">
      <c r="A12" s="2"/>
      <c r="B12" s="41"/>
      <c r="C12" s="6" t="s">
        <v>43</v>
      </c>
      <c r="D12" s="6"/>
      <c r="E12" s="6">
        <v>100</v>
      </c>
      <c r="F12" s="6">
        <v>10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>
        <v>24</v>
      </c>
      <c r="AE12" s="26"/>
      <c r="AF12" s="11"/>
    </row>
    <row r="13" spans="1:32" ht="15.75">
      <c r="A13" s="2"/>
      <c r="B13" s="41"/>
      <c r="C13" s="6" t="s">
        <v>70</v>
      </c>
      <c r="D13" s="6"/>
      <c r="E13" s="6"/>
      <c r="F13" s="6"/>
      <c r="G13" s="6"/>
      <c r="H13" s="6">
        <v>10</v>
      </c>
      <c r="I13" s="6"/>
      <c r="J13" s="6"/>
      <c r="K13" s="6"/>
      <c r="L13" s="6"/>
      <c r="M13" s="6"/>
      <c r="N13" s="6"/>
      <c r="O13" s="6"/>
      <c r="P13" s="6"/>
      <c r="Q13" s="6"/>
      <c r="R13" s="6">
        <v>30</v>
      </c>
      <c r="S13" s="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11"/>
    </row>
    <row r="14" spans="1:32" ht="16.5" thickBot="1">
      <c r="A14" s="2"/>
      <c r="B14" s="43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13"/>
    </row>
    <row r="15" spans="1:32" ht="15.75" hidden="1">
      <c r="A15" s="2"/>
      <c r="B15" s="40" t="s">
        <v>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10"/>
    </row>
    <row r="16" spans="1:32" ht="15.75">
      <c r="A16" s="2"/>
      <c r="B16" s="41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11"/>
    </row>
    <row r="17" spans="1:32" ht="15.75">
      <c r="A17" s="2"/>
      <c r="B17" s="41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11"/>
    </row>
    <row r="18" spans="1:32" ht="15.75">
      <c r="A18" s="2"/>
      <c r="B18" s="41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11"/>
    </row>
    <row r="19" spans="1:37" ht="16.5" thickBot="1">
      <c r="A19" s="2"/>
      <c r="B19" s="43"/>
      <c r="C19" s="12" t="s">
        <v>69</v>
      </c>
      <c r="D19" s="12"/>
      <c r="E19" s="12"/>
      <c r="F19" s="12">
        <v>2</v>
      </c>
      <c r="G19" s="12"/>
      <c r="H19" s="12"/>
      <c r="I19" s="12"/>
      <c r="J19" s="12"/>
      <c r="K19" s="12"/>
      <c r="L19" s="12"/>
      <c r="M19" s="12">
        <v>110</v>
      </c>
      <c r="N19" s="12"/>
      <c r="O19" s="12"/>
      <c r="P19" s="12"/>
      <c r="Q19" s="12"/>
      <c r="R19" s="12"/>
      <c r="S19" s="12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13"/>
      <c r="AK19" t="s">
        <v>61</v>
      </c>
    </row>
    <row r="20" spans="1:32" ht="15.75">
      <c r="A20" s="2"/>
      <c r="B20" s="40" t="s">
        <v>8</v>
      </c>
      <c r="C20" s="9" t="s">
        <v>45</v>
      </c>
      <c r="D20" s="9"/>
      <c r="E20" s="9"/>
      <c r="F20" s="9"/>
      <c r="G20" s="9">
        <v>2</v>
      </c>
      <c r="H20" s="9">
        <v>5</v>
      </c>
      <c r="I20" s="9"/>
      <c r="J20" s="9">
        <v>63</v>
      </c>
      <c r="K20" s="9">
        <v>11</v>
      </c>
      <c r="L20" s="9">
        <v>63.75</v>
      </c>
      <c r="M20" s="9">
        <v>12</v>
      </c>
      <c r="N20" s="9"/>
      <c r="O20" s="9"/>
      <c r="P20" s="9">
        <v>5</v>
      </c>
      <c r="Q20" s="9"/>
      <c r="R20" s="9"/>
      <c r="S20" s="9">
        <v>5</v>
      </c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10"/>
    </row>
    <row r="21" spans="1:32" ht="15.75">
      <c r="A21" s="2"/>
      <c r="B21" s="41"/>
      <c r="C21" s="6" t="s">
        <v>66</v>
      </c>
      <c r="D21" s="6"/>
      <c r="E21" s="6"/>
      <c r="F21" s="6"/>
      <c r="G21" s="6">
        <v>1</v>
      </c>
      <c r="H21" s="6">
        <v>7</v>
      </c>
      <c r="I21" s="6"/>
      <c r="J21" s="6"/>
      <c r="K21" s="6"/>
      <c r="L21" s="6"/>
      <c r="M21" s="6"/>
      <c r="N21" s="6">
        <v>60</v>
      </c>
      <c r="O21" s="6"/>
      <c r="P21" s="6"/>
      <c r="Q21" s="6"/>
      <c r="R21" s="6"/>
      <c r="S21" s="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11"/>
    </row>
    <row r="22" spans="1:32" ht="15.75">
      <c r="A22" s="2"/>
      <c r="B22" s="41"/>
      <c r="C22" s="6" t="s">
        <v>60</v>
      </c>
      <c r="D22" s="6"/>
      <c r="E22" s="6"/>
      <c r="F22" s="6"/>
      <c r="G22" s="6">
        <v>1</v>
      </c>
      <c r="H22" s="6"/>
      <c r="I22" s="6"/>
      <c r="J22" s="6"/>
      <c r="K22" s="6">
        <v>10</v>
      </c>
      <c r="L22" s="6"/>
      <c r="M22" s="6">
        <v>10</v>
      </c>
      <c r="N22" s="6"/>
      <c r="O22" s="6">
        <v>80</v>
      </c>
      <c r="P22" s="6"/>
      <c r="Q22" s="6">
        <v>5</v>
      </c>
      <c r="R22" s="6"/>
      <c r="S22" s="6">
        <v>2</v>
      </c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11"/>
    </row>
    <row r="23" spans="1:32" ht="15.75">
      <c r="A23" s="2"/>
      <c r="B23" s="41"/>
      <c r="C23" s="6" t="s">
        <v>56</v>
      </c>
      <c r="D23" s="6"/>
      <c r="E23" s="6"/>
      <c r="F23" s="6">
        <v>20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26"/>
      <c r="U23" s="26"/>
      <c r="V23" s="26">
        <v>10</v>
      </c>
      <c r="W23" s="26">
        <v>10</v>
      </c>
      <c r="X23" s="26"/>
      <c r="Y23" s="26"/>
      <c r="Z23" s="26"/>
      <c r="AA23" s="26"/>
      <c r="AB23" s="26"/>
      <c r="AC23" s="26"/>
      <c r="AD23" s="26"/>
      <c r="AE23" s="26"/>
      <c r="AF23" s="11"/>
    </row>
    <row r="24" spans="1:32" ht="16.5" thickBot="1">
      <c r="A24" s="2"/>
      <c r="B24" s="42"/>
      <c r="C24" s="14" t="s">
        <v>30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>
        <v>30</v>
      </c>
      <c r="S24" s="14"/>
      <c r="T24" s="28"/>
      <c r="U24" s="28"/>
      <c r="V24" s="28"/>
      <c r="W24" s="28"/>
      <c r="X24" s="28"/>
      <c r="Y24" s="28"/>
      <c r="Z24" s="28"/>
      <c r="AA24" s="28"/>
      <c r="AB24" s="28"/>
      <c r="AC24" s="28">
        <v>20</v>
      </c>
      <c r="AD24" s="28"/>
      <c r="AE24" s="28"/>
      <c r="AF24" s="15"/>
    </row>
    <row r="25" spans="1:32" ht="15.75">
      <c r="A25" s="2"/>
      <c r="B25" s="40" t="s">
        <v>28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10"/>
    </row>
    <row r="26" spans="1:32" ht="15.75">
      <c r="A26" s="2"/>
      <c r="B26" s="4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26"/>
      <c r="U26" s="26"/>
      <c r="V26" s="26"/>
      <c r="W26" s="26"/>
      <c r="X26" s="39"/>
      <c r="Y26" s="26"/>
      <c r="Z26" s="26"/>
      <c r="AA26" s="26"/>
      <c r="AB26" s="26"/>
      <c r="AC26" s="26"/>
      <c r="AD26" s="26"/>
      <c r="AE26" s="26"/>
      <c r="AF26" s="11"/>
    </row>
    <row r="27" spans="1:32" ht="16.5" thickBot="1">
      <c r="A27" s="2"/>
      <c r="B27" s="43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13"/>
    </row>
    <row r="28" spans="1:32" ht="15.75">
      <c r="A28" s="2"/>
      <c r="B28" s="8" t="s">
        <v>9</v>
      </c>
      <c r="C28" s="8"/>
      <c r="D28" s="37">
        <f>SUM(D10:D27)</f>
        <v>40</v>
      </c>
      <c r="E28" s="34">
        <f aca="true" t="shared" si="0" ref="E28:AF28">SUM(E10:E27)</f>
        <v>180</v>
      </c>
      <c r="F28" s="34">
        <f t="shared" si="0"/>
        <v>37</v>
      </c>
      <c r="G28" s="34">
        <f t="shared" si="0"/>
        <v>5</v>
      </c>
      <c r="H28" s="34">
        <f t="shared" si="0"/>
        <v>26.2</v>
      </c>
      <c r="I28" s="34">
        <f t="shared" si="0"/>
        <v>0</v>
      </c>
      <c r="J28" s="34">
        <f t="shared" si="0"/>
        <v>63</v>
      </c>
      <c r="K28" s="34">
        <f t="shared" si="0"/>
        <v>21</v>
      </c>
      <c r="L28" s="34">
        <f t="shared" si="0"/>
        <v>63.75</v>
      </c>
      <c r="M28" s="34">
        <f t="shared" si="0"/>
        <v>132</v>
      </c>
      <c r="N28" s="34">
        <f t="shared" si="0"/>
        <v>60</v>
      </c>
      <c r="O28" s="34">
        <f t="shared" si="0"/>
        <v>80</v>
      </c>
      <c r="P28" s="34">
        <f t="shared" si="0"/>
        <v>5</v>
      </c>
      <c r="Q28" s="34">
        <f t="shared" si="0"/>
        <v>5</v>
      </c>
      <c r="R28" s="34">
        <f>SUM(R10:R27)</f>
        <v>60</v>
      </c>
      <c r="S28" s="34">
        <f t="shared" si="0"/>
        <v>7</v>
      </c>
      <c r="T28" s="34">
        <f t="shared" si="0"/>
        <v>0</v>
      </c>
      <c r="U28" s="34">
        <f t="shared" si="0"/>
        <v>0</v>
      </c>
      <c r="V28" s="34">
        <f t="shared" si="0"/>
        <v>10</v>
      </c>
      <c r="W28" s="34">
        <f t="shared" si="0"/>
        <v>10</v>
      </c>
      <c r="X28" s="34">
        <f aca="true" t="shared" si="1" ref="X28:AE28">SUM(X10:X27)</f>
        <v>0</v>
      </c>
      <c r="Y28" s="34">
        <f t="shared" si="1"/>
        <v>0</v>
      </c>
      <c r="Z28" s="34">
        <f t="shared" si="1"/>
        <v>0</v>
      </c>
      <c r="AA28" s="34">
        <f t="shared" si="1"/>
        <v>0</v>
      </c>
      <c r="AB28" s="34">
        <f t="shared" si="1"/>
        <v>0</v>
      </c>
      <c r="AC28" s="34">
        <f t="shared" si="1"/>
        <v>20</v>
      </c>
      <c r="AD28" s="34">
        <f t="shared" si="1"/>
        <v>24</v>
      </c>
      <c r="AE28" s="34">
        <f t="shared" si="1"/>
        <v>0</v>
      </c>
      <c r="AF28" s="34">
        <f t="shared" si="0"/>
        <v>0</v>
      </c>
    </row>
    <row r="29" spans="1:32" ht="15.75">
      <c r="A29" s="2">
        <v>127</v>
      </c>
      <c r="B29" s="6" t="s">
        <v>10</v>
      </c>
      <c r="C29" s="6"/>
      <c r="D29" s="17">
        <f>D28*A29/1000</f>
        <v>5.08</v>
      </c>
      <c r="E29" s="17">
        <f>A29*E28/1000</f>
        <v>22.86</v>
      </c>
      <c r="F29" s="17">
        <f>A29*F28/1000</f>
        <v>4.699</v>
      </c>
      <c r="G29" s="17">
        <f>G28*A29/1000</f>
        <v>0.635</v>
      </c>
      <c r="H29" s="17">
        <f>A29*H28/1000</f>
        <v>3.3274</v>
      </c>
      <c r="I29" s="17">
        <f>I28*A29/1000</f>
        <v>0</v>
      </c>
      <c r="J29" s="17">
        <f>J28*A29/1000</f>
        <v>8.001</v>
      </c>
      <c r="K29" s="17">
        <f>K28*A29/1000</f>
        <v>2.667</v>
      </c>
      <c r="L29" s="17">
        <f>L28*A29/1000</f>
        <v>8.09625</v>
      </c>
      <c r="M29" s="17">
        <f>M28*A29/1000</f>
        <v>16.764</v>
      </c>
      <c r="N29" s="17">
        <f>N28*A29/1000</f>
        <v>7.62</v>
      </c>
      <c r="O29" s="17">
        <f>O28*A29/1000</f>
        <v>10.16</v>
      </c>
      <c r="P29" s="17">
        <f>P28*A29/1000</f>
        <v>0.635</v>
      </c>
      <c r="Q29" s="17">
        <f>Q28*A29/1000</f>
        <v>0.635</v>
      </c>
      <c r="R29" s="17">
        <f>R28*A29/1000</f>
        <v>7.62</v>
      </c>
      <c r="S29" s="17">
        <f>S28*A29/1000</f>
        <v>0.889</v>
      </c>
      <c r="T29" s="17">
        <f>T28*A29/1000</f>
        <v>0</v>
      </c>
      <c r="U29" s="17">
        <f>U28*A29/1000</f>
        <v>0</v>
      </c>
      <c r="V29" s="17">
        <f>V28*A29/1000</f>
        <v>1.27</v>
      </c>
      <c r="W29" s="17">
        <f>W28*A29/1000</f>
        <v>1.27</v>
      </c>
      <c r="X29" s="17">
        <f>X28*A29/1000</f>
        <v>0</v>
      </c>
      <c r="Y29" s="17">
        <f>Y28*A29/1000</f>
        <v>0</v>
      </c>
      <c r="Z29" s="17">
        <f>Z28*A29/1000</f>
        <v>0</v>
      </c>
      <c r="AA29" s="17">
        <f>AA28*A29/1000</f>
        <v>0</v>
      </c>
      <c r="AB29" s="17">
        <f>AB28*A29/1000</f>
        <v>0</v>
      </c>
      <c r="AC29" s="17">
        <f>AC28*A29/1000</f>
        <v>2.54</v>
      </c>
      <c r="AD29" s="17">
        <f>AD28*A29/1000</f>
        <v>3.048</v>
      </c>
      <c r="AE29" s="17">
        <f>AE28*A29/1000</f>
        <v>0</v>
      </c>
      <c r="AF29" s="17">
        <f>AF28*A29/1000</f>
        <v>0</v>
      </c>
    </row>
    <row r="30" spans="1:32" ht="15.75">
      <c r="A30" s="2"/>
      <c r="B30" s="44" t="s">
        <v>11</v>
      </c>
      <c r="C30" s="45"/>
      <c r="D30" s="35">
        <v>47</v>
      </c>
      <c r="E30" s="35">
        <v>48</v>
      </c>
      <c r="F30" s="35">
        <v>83</v>
      </c>
      <c r="G30" s="35">
        <v>15</v>
      </c>
      <c r="H30" s="35">
        <v>570</v>
      </c>
      <c r="I30" s="35">
        <v>1020</v>
      </c>
      <c r="J30" s="35">
        <v>91</v>
      </c>
      <c r="K30" s="35">
        <v>46</v>
      </c>
      <c r="L30" s="35">
        <v>49</v>
      </c>
      <c r="M30" s="35">
        <v>59</v>
      </c>
      <c r="N30" s="35">
        <v>91</v>
      </c>
      <c r="O30" s="35">
        <v>350</v>
      </c>
      <c r="P30" s="35">
        <v>156</v>
      </c>
      <c r="Q30" s="35">
        <v>48</v>
      </c>
      <c r="R30" s="35">
        <v>84.5</v>
      </c>
      <c r="S30" s="35">
        <v>198</v>
      </c>
      <c r="T30" s="35"/>
      <c r="U30" s="35"/>
      <c r="V30" s="35">
        <v>107</v>
      </c>
      <c r="W30" s="35">
        <v>160</v>
      </c>
      <c r="X30" s="35"/>
      <c r="Y30" s="35"/>
      <c r="Z30" s="35">
        <v>513</v>
      </c>
      <c r="AA30" s="35"/>
      <c r="AB30" s="35"/>
      <c r="AC30" s="35">
        <v>61.7</v>
      </c>
      <c r="AD30" s="35">
        <v>102</v>
      </c>
      <c r="AE30" s="35"/>
      <c r="AF30" s="35"/>
    </row>
    <row r="31" spans="1:32" ht="15.75">
      <c r="A31" s="2"/>
      <c r="B31" s="44" t="s">
        <v>12</v>
      </c>
      <c r="C31" s="45"/>
      <c r="D31" s="38">
        <f>D29*D30</f>
        <v>238.76</v>
      </c>
      <c r="E31" s="17">
        <f aca="true" t="shared" si="2" ref="E31:AF31">E29*E30</f>
        <v>1097.28</v>
      </c>
      <c r="F31" s="17">
        <f t="shared" si="2"/>
        <v>390.017</v>
      </c>
      <c r="G31" s="17">
        <f t="shared" si="2"/>
        <v>9.525</v>
      </c>
      <c r="H31" s="17">
        <f t="shared" si="2"/>
        <v>1896.618</v>
      </c>
      <c r="I31" s="17">
        <f t="shared" si="2"/>
        <v>0</v>
      </c>
      <c r="J31" s="17">
        <f t="shared" si="2"/>
        <v>728.0909999999999</v>
      </c>
      <c r="K31" s="17">
        <f t="shared" si="2"/>
        <v>122.68199999999999</v>
      </c>
      <c r="L31" s="17">
        <f t="shared" si="2"/>
        <v>396.71625</v>
      </c>
      <c r="M31" s="17">
        <f t="shared" si="2"/>
        <v>989.0759999999999</v>
      </c>
      <c r="N31" s="17">
        <f t="shared" si="2"/>
        <v>693.42</v>
      </c>
      <c r="O31" s="17">
        <f t="shared" si="2"/>
        <v>3556</v>
      </c>
      <c r="P31" s="17">
        <f t="shared" si="2"/>
        <v>99.06</v>
      </c>
      <c r="Q31" s="17">
        <f t="shared" si="2"/>
        <v>30.48</v>
      </c>
      <c r="R31" s="17">
        <f t="shared" si="2"/>
        <v>643.89</v>
      </c>
      <c r="S31" s="17">
        <f t="shared" si="2"/>
        <v>176.022</v>
      </c>
      <c r="T31" s="18">
        <f t="shared" si="2"/>
        <v>0</v>
      </c>
      <c r="U31" s="17">
        <f t="shared" si="2"/>
        <v>0</v>
      </c>
      <c r="V31" s="17">
        <f t="shared" si="2"/>
        <v>135.89000000000001</v>
      </c>
      <c r="W31" s="17">
        <f t="shared" si="2"/>
        <v>203.2</v>
      </c>
      <c r="X31" s="17">
        <f aca="true" t="shared" si="3" ref="X31:AD31">X29*X30</f>
        <v>0</v>
      </c>
      <c r="Y31" s="17">
        <f t="shared" si="3"/>
        <v>0</v>
      </c>
      <c r="Z31" s="17">
        <f t="shared" si="3"/>
        <v>0</v>
      </c>
      <c r="AA31" s="17">
        <f t="shared" si="3"/>
        <v>0</v>
      </c>
      <c r="AB31" s="17">
        <f t="shared" si="3"/>
        <v>0</v>
      </c>
      <c r="AC31" s="17">
        <f t="shared" si="3"/>
        <v>156.71800000000002</v>
      </c>
      <c r="AD31" s="17">
        <f t="shared" si="3"/>
        <v>310.896</v>
      </c>
      <c r="AE31" s="17">
        <f t="shared" si="2"/>
        <v>0</v>
      </c>
      <c r="AF31" s="17">
        <f t="shared" si="2"/>
        <v>0</v>
      </c>
    </row>
    <row r="32" spans="1:32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5.75">
      <c r="A33" s="2"/>
      <c r="B33" s="2"/>
      <c r="C33" s="22" t="s">
        <v>13</v>
      </c>
      <c r="D33" s="46">
        <f>SUM(D31:AF31)</f>
        <v>11874.34125</v>
      </c>
      <c r="E33" s="46"/>
      <c r="F33" s="2"/>
      <c r="G33" s="2"/>
      <c r="H33" s="2"/>
      <c r="I33" s="2" t="s">
        <v>14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</sheetData>
  <sheetProtection/>
  <mergeCells count="11">
    <mergeCell ref="B15:B19"/>
    <mergeCell ref="B20:B24"/>
    <mergeCell ref="B25:B27"/>
    <mergeCell ref="B30:C30"/>
    <mergeCell ref="B31:C31"/>
    <mergeCell ref="D33:E33"/>
    <mergeCell ref="T1:X1"/>
    <mergeCell ref="B5:S5"/>
    <mergeCell ref="G6:J6"/>
    <mergeCell ref="B8:C9"/>
    <mergeCell ref="B10:B14"/>
  </mergeCells>
  <printOptions/>
  <pageMargins left="0.2362204724409449" right="0" top="0.5511811023622047" bottom="0.5511811023622047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6"/>
  <sheetViews>
    <sheetView zoomScalePageLayoutView="0" workbookViewId="0" topLeftCell="A1">
      <selection activeCell="AF13" sqref="AF12:AF13"/>
    </sheetView>
  </sheetViews>
  <sheetFormatPr defaultColWidth="9.140625" defaultRowHeight="15"/>
  <cols>
    <col min="1" max="1" width="4.140625" style="0" customWidth="1"/>
    <col min="2" max="2" width="6.7109375" style="0" customWidth="1"/>
    <col min="3" max="3" width="20.8515625" style="0" customWidth="1"/>
    <col min="4" max="4" width="5.140625" style="0" customWidth="1"/>
    <col min="5" max="5" width="5.57421875" style="0" customWidth="1"/>
    <col min="6" max="6" width="5.421875" style="0" customWidth="1"/>
    <col min="7" max="7" width="5.57421875" style="0" customWidth="1"/>
    <col min="8" max="8" width="5.7109375" style="0" customWidth="1"/>
    <col min="9" max="9" width="5.00390625" style="0" customWidth="1"/>
    <col min="10" max="10" width="5.57421875" style="0" customWidth="1"/>
    <col min="11" max="11" width="4.7109375" style="0" customWidth="1"/>
    <col min="12" max="12" width="5.140625" style="0" customWidth="1"/>
    <col min="13" max="13" width="4.8515625" style="0" customWidth="1"/>
    <col min="14" max="14" width="4.7109375" style="0" customWidth="1"/>
    <col min="15" max="15" width="4.8515625" style="0" customWidth="1"/>
    <col min="16" max="16" width="5.140625" style="0" customWidth="1"/>
    <col min="17" max="17" width="5.28125" style="0" customWidth="1"/>
    <col min="18" max="18" width="5.57421875" style="0" customWidth="1"/>
    <col min="19" max="25" width="4.8515625" style="0" customWidth="1"/>
    <col min="26" max="26" width="5.28125" style="0" customWidth="1"/>
  </cols>
  <sheetData>
    <row r="1" spans="1:26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47" t="s">
        <v>3</v>
      </c>
      <c r="P1" s="47"/>
      <c r="Q1" s="47"/>
      <c r="R1" s="47"/>
      <c r="S1" s="47"/>
      <c r="T1" s="21"/>
      <c r="U1" s="21"/>
      <c r="V1" s="21"/>
      <c r="W1" s="21"/>
      <c r="X1" s="21"/>
      <c r="Y1" s="21"/>
      <c r="Z1" s="2"/>
    </row>
    <row r="2" spans="1:26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0"/>
      <c r="P2" s="20"/>
      <c r="Q2" s="20"/>
      <c r="R2" s="20"/>
      <c r="S2" s="20"/>
      <c r="T2" s="4"/>
      <c r="U2" s="4"/>
      <c r="V2" s="4"/>
      <c r="W2" s="4"/>
      <c r="X2" s="4"/>
      <c r="Y2" s="4"/>
      <c r="Z2" s="2"/>
    </row>
    <row r="3" spans="1:26" ht="18.75">
      <c r="A3" s="2"/>
      <c r="B3" s="2"/>
      <c r="C3" s="2"/>
      <c r="D3" s="2"/>
      <c r="E3" s="5" t="s">
        <v>0</v>
      </c>
      <c r="F3" s="5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>
      <c r="A5" s="2"/>
      <c r="B5" s="48" t="s">
        <v>15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22"/>
      <c r="U5" s="22"/>
      <c r="V5" s="22"/>
      <c r="W5" s="22"/>
      <c r="X5" s="22"/>
      <c r="Y5" s="22"/>
      <c r="Z5" s="2"/>
    </row>
    <row r="6" spans="1:26" ht="20.25" customHeight="1">
      <c r="A6" s="2"/>
      <c r="B6" s="2"/>
      <c r="C6" s="2"/>
      <c r="D6" s="3" t="s">
        <v>1</v>
      </c>
      <c r="E6" s="20">
        <v>7</v>
      </c>
      <c r="F6" s="20" t="s">
        <v>2</v>
      </c>
      <c r="G6" s="50" t="s">
        <v>38</v>
      </c>
      <c r="H6" s="50"/>
      <c r="I6" s="50"/>
      <c r="J6" s="50"/>
      <c r="K6" s="1">
        <v>2018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thickBot="1">
      <c r="A7" s="2"/>
      <c r="B7" s="2"/>
      <c r="C7" s="2"/>
      <c r="D7" s="3"/>
      <c r="E7" s="4"/>
      <c r="F7" s="4"/>
      <c r="G7" s="4"/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>
      <c r="A8" s="2"/>
      <c r="B8" s="51" t="s">
        <v>4</v>
      </c>
      <c r="C8" s="52"/>
      <c r="D8" s="9" t="s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24"/>
      <c r="U8" s="24"/>
      <c r="V8" s="24"/>
      <c r="W8" s="24"/>
      <c r="X8" s="24"/>
      <c r="Y8" s="24"/>
      <c r="Z8" s="10"/>
    </row>
    <row r="9" spans="1:26" ht="56.25" customHeight="1">
      <c r="A9" s="2"/>
      <c r="B9" s="53"/>
      <c r="C9" s="54"/>
      <c r="D9" s="7" t="s">
        <v>31</v>
      </c>
      <c r="E9" s="7" t="s">
        <v>17</v>
      </c>
      <c r="F9" s="7" t="s">
        <v>16</v>
      </c>
      <c r="G9" s="7" t="s">
        <v>18</v>
      </c>
      <c r="H9" s="7" t="s">
        <v>20</v>
      </c>
      <c r="I9" s="7" t="s">
        <v>19</v>
      </c>
      <c r="J9" s="7" t="s">
        <v>37</v>
      </c>
      <c r="K9" s="7" t="s">
        <v>21</v>
      </c>
      <c r="L9" s="7" t="s">
        <v>22</v>
      </c>
      <c r="M9" s="7" t="s">
        <v>23</v>
      </c>
      <c r="N9" s="7" t="s">
        <v>47</v>
      </c>
      <c r="O9" s="7" t="s">
        <v>24</v>
      </c>
      <c r="P9" s="7" t="s">
        <v>25</v>
      </c>
      <c r="Q9" s="7" t="s">
        <v>26</v>
      </c>
      <c r="R9" s="7" t="s">
        <v>27</v>
      </c>
      <c r="S9" s="7" t="s">
        <v>37</v>
      </c>
      <c r="T9" s="25" t="s">
        <v>36</v>
      </c>
      <c r="U9" s="25" t="s">
        <v>33</v>
      </c>
      <c r="V9" s="25" t="s">
        <v>42</v>
      </c>
      <c r="W9" s="25" t="s">
        <v>49</v>
      </c>
      <c r="X9" s="25" t="s">
        <v>35</v>
      </c>
      <c r="Y9" s="25"/>
      <c r="Z9" s="11"/>
    </row>
    <row r="10" spans="1:26" ht="15.75">
      <c r="A10" s="2"/>
      <c r="B10" s="41" t="s">
        <v>6</v>
      </c>
      <c r="C10" s="6" t="s">
        <v>32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26"/>
      <c r="U10" s="26"/>
      <c r="V10" s="26"/>
      <c r="W10" s="26"/>
      <c r="X10" s="26"/>
      <c r="Y10" s="26"/>
      <c r="Z10" s="11"/>
    </row>
    <row r="11" spans="1:26" ht="15.75">
      <c r="A11" s="2"/>
      <c r="B11" s="41"/>
      <c r="C11" s="6" t="s">
        <v>48</v>
      </c>
      <c r="D11" s="6">
        <v>45</v>
      </c>
      <c r="E11" s="6">
        <v>77</v>
      </c>
      <c r="F11" s="6">
        <v>5</v>
      </c>
      <c r="G11" s="6">
        <v>1</v>
      </c>
      <c r="H11" s="6">
        <v>4.2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26"/>
      <c r="U11" s="26"/>
      <c r="V11" s="26"/>
      <c r="W11" s="26"/>
      <c r="X11" s="26"/>
      <c r="Y11" s="26"/>
      <c r="Z11" s="11"/>
    </row>
    <row r="12" spans="1:26" ht="15.75">
      <c r="A12" s="2"/>
      <c r="B12" s="41"/>
      <c r="C12" s="6" t="s">
        <v>43</v>
      </c>
      <c r="D12" s="6"/>
      <c r="E12" s="6">
        <v>100</v>
      </c>
      <c r="F12" s="6">
        <v>10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26"/>
      <c r="U12" s="26"/>
      <c r="V12" s="26"/>
      <c r="W12" s="26">
        <v>4</v>
      </c>
      <c r="X12" s="26"/>
      <c r="Y12" s="26"/>
      <c r="Z12" s="11"/>
    </row>
    <row r="13" spans="1:26" ht="15.75">
      <c r="A13" s="2"/>
      <c r="B13" s="41"/>
      <c r="C13" s="6" t="s">
        <v>53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26"/>
      <c r="U13" s="26"/>
      <c r="V13" s="26"/>
      <c r="W13" s="26"/>
      <c r="X13" s="26"/>
      <c r="Y13" s="26"/>
      <c r="Z13" s="11"/>
    </row>
    <row r="14" spans="1:26" ht="16.5" thickBot="1">
      <c r="A14" s="2"/>
      <c r="B14" s="43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27"/>
      <c r="U14" s="27"/>
      <c r="V14" s="27"/>
      <c r="W14" s="27"/>
      <c r="X14" s="27"/>
      <c r="Y14" s="27"/>
      <c r="Z14" s="13"/>
    </row>
    <row r="15" spans="1:26" ht="15.75" hidden="1">
      <c r="A15" s="2"/>
      <c r="B15" s="40" t="s">
        <v>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24"/>
      <c r="U15" s="24"/>
      <c r="V15" s="24"/>
      <c r="W15" s="24"/>
      <c r="X15" s="24"/>
      <c r="Y15" s="24"/>
      <c r="Z15" s="10"/>
    </row>
    <row r="16" spans="1:26" ht="15.75">
      <c r="A16" s="2"/>
      <c r="B16" s="41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26"/>
      <c r="U16" s="26"/>
      <c r="V16" s="26"/>
      <c r="W16" s="26"/>
      <c r="X16" s="26"/>
      <c r="Y16" s="26"/>
      <c r="Z16" s="11"/>
    </row>
    <row r="17" spans="1:26" ht="15.75">
      <c r="A17" s="2"/>
      <c r="B17" s="41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26"/>
      <c r="U17" s="26"/>
      <c r="V17" s="26"/>
      <c r="W17" s="26"/>
      <c r="X17" s="26"/>
      <c r="Y17" s="26"/>
      <c r="Z17" s="11"/>
    </row>
    <row r="18" spans="1:26" ht="15.75">
      <c r="A18" s="2"/>
      <c r="B18" s="41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26"/>
      <c r="U18" s="26"/>
      <c r="V18" s="26"/>
      <c r="W18" s="26"/>
      <c r="X18" s="26"/>
      <c r="Y18" s="26"/>
      <c r="Z18" s="11"/>
    </row>
    <row r="19" spans="1:26" ht="16.5" thickBot="1">
      <c r="A19" s="2"/>
      <c r="B19" s="43"/>
      <c r="C19" s="12" t="s">
        <v>50</v>
      </c>
      <c r="D19" s="12"/>
      <c r="E19" s="12"/>
      <c r="F19" s="12"/>
      <c r="G19" s="12">
        <v>1</v>
      </c>
      <c r="H19" s="12"/>
      <c r="I19" s="12"/>
      <c r="J19" s="12"/>
      <c r="K19" s="12">
        <v>10</v>
      </c>
      <c r="L19" s="12"/>
      <c r="M19" s="12"/>
      <c r="N19" s="12"/>
      <c r="O19" s="12"/>
      <c r="P19" s="12">
        <v>5</v>
      </c>
      <c r="Q19" s="12"/>
      <c r="R19" s="12"/>
      <c r="S19" s="12"/>
      <c r="T19" s="27">
        <v>100</v>
      </c>
      <c r="U19" s="27"/>
      <c r="V19" s="27"/>
      <c r="W19" s="27"/>
      <c r="X19" s="27"/>
      <c r="Y19" s="27"/>
      <c r="Z19" s="13"/>
    </row>
    <row r="20" spans="1:26" ht="15.75">
      <c r="A20" s="2"/>
      <c r="B20" s="40" t="s">
        <v>8</v>
      </c>
      <c r="C20" s="9" t="s">
        <v>51</v>
      </c>
      <c r="D20" s="9"/>
      <c r="E20" s="9"/>
      <c r="F20" s="9"/>
      <c r="G20" s="9">
        <v>2</v>
      </c>
      <c r="H20" s="9">
        <v>5</v>
      </c>
      <c r="I20" s="9"/>
      <c r="J20" s="9">
        <v>65</v>
      </c>
      <c r="K20" s="9">
        <v>12</v>
      </c>
      <c r="L20" s="9">
        <v>120</v>
      </c>
      <c r="M20" s="9">
        <v>15</v>
      </c>
      <c r="N20" s="9"/>
      <c r="O20" s="9"/>
      <c r="P20" s="9"/>
      <c r="Q20" s="9"/>
      <c r="R20" s="9"/>
      <c r="S20" s="9"/>
      <c r="T20" s="24"/>
      <c r="U20" s="24">
        <v>3</v>
      </c>
      <c r="V20" s="24"/>
      <c r="W20" s="24"/>
      <c r="X20" s="24"/>
      <c r="Y20" s="24"/>
      <c r="Z20" s="10"/>
    </row>
    <row r="21" spans="1:26" ht="15.75">
      <c r="A21" s="2"/>
      <c r="B21" s="41"/>
      <c r="C21" s="6" t="s">
        <v>52</v>
      </c>
      <c r="D21" s="6"/>
      <c r="E21" s="6"/>
      <c r="F21" s="6"/>
      <c r="G21" s="6"/>
      <c r="H21" s="6">
        <v>7</v>
      </c>
      <c r="I21" s="6"/>
      <c r="J21" s="6"/>
      <c r="K21" s="6"/>
      <c r="L21" s="6"/>
      <c r="M21" s="6"/>
      <c r="N21" s="6">
        <v>70</v>
      </c>
      <c r="O21" s="6"/>
      <c r="P21" s="6"/>
      <c r="Q21" s="6"/>
      <c r="R21" s="6"/>
      <c r="S21" s="6"/>
      <c r="T21" s="26"/>
      <c r="U21" s="26"/>
      <c r="V21" s="26"/>
      <c r="W21" s="26"/>
      <c r="X21" s="26"/>
      <c r="Y21" s="26"/>
      <c r="Z21" s="11"/>
    </row>
    <row r="22" spans="1:26" ht="15.75">
      <c r="A22" s="2"/>
      <c r="B22" s="41"/>
      <c r="C22" s="6" t="s">
        <v>40</v>
      </c>
      <c r="D22" s="6"/>
      <c r="E22" s="6"/>
      <c r="F22" s="6"/>
      <c r="G22" s="6">
        <v>1</v>
      </c>
      <c r="H22" s="6"/>
      <c r="I22" s="6"/>
      <c r="J22" s="6"/>
      <c r="K22" s="6">
        <v>10</v>
      </c>
      <c r="L22" s="6"/>
      <c r="M22" s="6"/>
      <c r="N22" s="6"/>
      <c r="O22" s="6">
        <v>60</v>
      </c>
      <c r="P22" s="6">
        <v>5</v>
      </c>
      <c r="Q22" s="6">
        <v>5</v>
      </c>
      <c r="R22" s="6">
        <v>10</v>
      </c>
      <c r="S22" s="6"/>
      <c r="T22" s="26"/>
      <c r="U22" s="26">
        <v>2</v>
      </c>
      <c r="V22" s="26"/>
      <c r="W22" s="26"/>
      <c r="X22" s="26"/>
      <c r="Y22" s="26"/>
      <c r="Z22" s="11"/>
    </row>
    <row r="23" spans="1:26" ht="15.75">
      <c r="A23" s="2"/>
      <c r="B23" s="41"/>
      <c r="C23" s="6" t="s">
        <v>29</v>
      </c>
      <c r="D23" s="6"/>
      <c r="E23" s="6"/>
      <c r="F23" s="6">
        <v>15</v>
      </c>
      <c r="G23" s="6"/>
      <c r="H23" s="6"/>
      <c r="I23" s="6">
        <v>1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26"/>
      <c r="U23" s="26"/>
      <c r="V23" s="26"/>
      <c r="W23" s="26"/>
      <c r="X23" s="26"/>
      <c r="Y23" s="26"/>
      <c r="Z23" s="11"/>
    </row>
    <row r="24" spans="1:26" ht="16.5" thickBot="1">
      <c r="A24" s="2"/>
      <c r="B24" s="42"/>
      <c r="C24" s="14" t="s">
        <v>30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>
        <v>60</v>
      </c>
      <c r="S24" s="14"/>
      <c r="T24" s="28"/>
      <c r="U24" s="28"/>
      <c r="V24" s="28"/>
      <c r="W24" s="28"/>
      <c r="X24" s="28"/>
      <c r="Y24" s="28"/>
      <c r="Z24" s="15"/>
    </row>
    <row r="25" spans="1:26" ht="15.75">
      <c r="A25" s="2"/>
      <c r="B25" s="40" t="s">
        <v>28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24"/>
      <c r="U25" s="24"/>
      <c r="V25" s="24"/>
      <c r="W25" s="24"/>
      <c r="X25" s="24"/>
      <c r="Y25" s="24"/>
      <c r="Z25" s="10"/>
    </row>
    <row r="26" spans="1:26" ht="15.75">
      <c r="A26" s="2"/>
      <c r="B26" s="4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26"/>
      <c r="U26" s="26"/>
      <c r="V26" s="26"/>
      <c r="W26" s="26"/>
      <c r="X26" s="26"/>
      <c r="Y26" s="26"/>
      <c r="Z26" s="11"/>
    </row>
    <row r="27" spans="1:26" ht="16.5" thickBot="1">
      <c r="A27" s="2"/>
      <c r="B27" s="43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27"/>
      <c r="U27" s="27"/>
      <c r="V27" s="27"/>
      <c r="W27" s="27"/>
      <c r="X27" s="27"/>
      <c r="Y27" s="27"/>
      <c r="Z27" s="13"/>
    </row>
    <row r="28" spans="1:26" ht="15.75">
      <c r="A28" s="2"/>
      <c r="B28" s="8" t="s">
        <v>9</v>
      </c>
      <c r="C28" s="8"/>
      <c r="D28" s="16">
        <f>SUM(D10:D27)</f>
        <v>45</v>
      </c>
      <c r="E28" s="16">
        <f aca="true" t="shared" si="0" ref="E28:Z28">SUM(E10:E27)</f>
        <v>177</v>
      </c>
      <c r="F28" s="16">
        <f t="shared" si="0"/>
        <v>30</v>
      </c>
      <c r="G28" s="16">
        <f t="shared" si="0"/>
        <v>5</v>
      </c>
      <c r="H28" s="16">
        <f t="shared" si="0"/>
        <v>16.2</v>
      </c>
      <c r="I28" s="16">
        <f t="shared" si="0"/>
        <v>1</v>
      </c>
      <c r="J28" s="16">
        <f t="shared" si="0"/>
        <v>65</v>
      </c>
      <c r="K28" s="16">
        <f t="shared" si="0"/>
        <v>32</v>
      </c>
      <c r="L28" s="16">
        <f t="shared" si="0"/>
        <v>120</v>
      </c>
      <c r="M28" s="16">
        <f t="shared" si="0"/>
        <v>15</v>
      </c>
      <c r="N28" s="16">
        <f t="shared" si="0"/>
        <v>70</v>
      </c>
      <c r="O28" s="16">
        <f t="shared" si="0"/>
        <v>60</v>
      </c>
      <c r="P28" s="16">
        <f t="shared" si="0"/>
        <v>10</v>
      </c>
      <c r="Q28" s="16">
        <f t="shared" si="0"/>
        <v>5</v>
      </c>
      <c r="R28" s="16">
        <f>SUM(R10:R27)</f>
        <v>70</v>
      </c>
      <c r="S28" s="16">
        <f t="shared" si="0"/>
        <v>0</v>
      </c>
      <c r="T28" s="16">
        <f t="shared" si="0"/>
        <v>100</v>
      </c>
      <c r="U28" s="16">
        <f t="shared" si="0"/>
        <v>5</v>
      </c>
      <c r="V28" s="16">
        <f t="shared" si="0"/>
        <v>0</v>
      </c>
      <c r="W28" s="16">
        <f t="shared" si="0"/>
        <v>4</v>
      </c>
      <c r="X28" s="16">
        <f t="shared" si="0"/>
        <v>0</v>
      </c>
      <c r="Y28" s="16">
        <f t="shared" si="0"/>
        <v>0</v>
      </c>
      <c r="Z28" s="16">
        <f t="shared" si="0"/>
        <v>0</v>
      </c>
    </row>
    <row r="29" spans="1:26" ht="15.75">
      <c r="A29" s="2">
        <v>131</v>
      </c>
      <c r="B29" s="6" t="s">
        <v>10</v>
      </c>
      <c r="C29" s="6"/>
      <c r="D29" s="17">
        <f>D28*A29/1000</f>
        <v>5.895</v>
      </c>
      <c r="E29" s="17">
        <f>A29*E28/1000</f>
        <v>23.187</v>
      </c>
      <c r="F29" s="17">
        <f>A29*F28/1000</f>
        <v>3.93</v>
      </c>
      <c r="G29" s="17">
        <f>A29*F28/1000</f>
        <v>3.93</v>
      </c>
      <c r="H29" s="17">
        <f>A29*H28/1000</f>
        <v>2.1222</v>
      </c>
      <c r="I29" s="17">
        <f>I28*A29/1000</f>
        <v>0.131</v>
      </c>
      <c r="J29" s="17">
        <f>J28*A29/1000</f>
        <v>8.515</v>
      </c>
      <c r="K29" s="17">
        <f>K28*A29/1000</f>
        <v>4.192</v>
      </c>
      <c r="L29" s="17">
        <f>L28*A29/1000</f>
        <v>15.72</v>
      </c>
      <c r="M29" s="17">
        <f>M28*A29/1000</f>
        <v>1.965</v>
      </c>
      <c r="N29" s="17">
        <f>N28*A29/1000</f>
        <v>9.17</v>
      </c>
      <c r="O29" s="17">
        <f>O28*A29/1000</f>
        <v>7.86</v>
      </c>
      <c r="P29" s="17">
        <f>P28*A29/1000</f>
        <v>1.31</v>
      </c>
      <c r="Q29" s="17">
        <f>Q28*A29/1000</f>
        <v>0.655</v>
      </c>
      <c r="R29" s="17">
        <f>R28*A29/1000</f>
        <v>9.17</v>
      </c>
      <c r="S29" s="17">
        <f>S28*A29/1000</f>
        <v>0</v>
      </c>
      <c r="T29" s="17">
        <f>T28*A29/1000</f>
        <v>13.1</v>
      </c>
      <c r="U29" s="17">
        <f>U28*A29/1000</f>
        <v>0.655</v>
      </c>
      <c r="V29" s="17">
        <f>V28*A29/1000</f>
        <v>0</v>
      </c>
      <c r="W29" s="17">
        <f>W28*A29/1000</f>
        <v>0.524</v>
      </c>
      <c r="X29" s="17">
        <f>X28*A29/1000</f>
        <v>0</v>
      </c>
      <c r="Y29" s="17">
        <f>Y28*A29/1000</f>
        <v>0</v>
      </c>
      <c r="Z29" s="17">
        <f>Z28*A29/1000</f>
        <v>0</v>
      </c>
    </row>
    <row r="30" spans="1:26" ht="15.75">
      <c r="A30" s="2"/>
      <c r="B30" s="44" t="s">
        <v>11</v>
      </c>
      <c r="C30" s="45"/>
      <c r="D30" s="6">
        <v>45</v>
      </c>
      <c r="E30" s="6">
        <v>35</v>
      </c>
      <c r="F30" s="6">
        <v>34</v>
      </c>
      <c r="G30" s="6">
        <v>12</v>
      </c>
      <c r="H30" s="6">
        <v>360</v>
      </c>
      <c r="I30" s="6">
        <v>570</v>
      </c>
      <c r="J30" s="6">
        <v>15</v>
      </c>
      <c r="K30" s="6"/>
      <c r="L30" s="6"/>
      <c r="M30" s="6"/>
      <c r="N30" s="6">
        <v>51</v>
      </c>
      <c r="O30" s="6">
        <v>300</v>
      </c>
      <c r="P30" s="6">
        <v>65</v>
      </c>
      <c r="Q30" s="6">
        <v>26</v>
      </c>
      <c r="R30" s="6">
        <v>48</v>
      </c>
      <c r="S30" s="6"/>
      <c r="T30" s="6"/>
      <c r="U30" s="6">
        <v>128</v>
      </c>
      <c r="V30" s="6">
        <v>40</v>
      </c>
      <c r="W30" s="6">
        <v>60</v>
      </c>
      <c r="X30" s="6"/>
      <c r="Y30" s="6"/>
      <c r="Z30" s="6"/>
    </row>
    <row r="31" spans="1:26" ht="15.75">
      <c r="A31" s="2"/>
      <c r="B31" s="44" t="s">
        <v>12</v>
      </c>
      <c r="C31" s="45"/>
      <c r="D31" s="18">
        <f>D29*D30</f>
        <v>265.275</v>
      </c>
      <c r="E31" s="18">
        <f aca="true" t="shared" si="1" ref="E31:Z31">E29*E30</f>
        <v>811.5450000000001</v>
      </c>
      <c r="F31" s="18">
        <f t="shared" si="1"/>
        <v>133.62</v>
      </c>
      <c r="G31" s="18">
        <f t="shared" si="1"/>
        <v>47.160000000000004</v>
      </c>
      <c r="H31" s="18">
        <f t="shared" si="1"/>
        <v>763.992</v>
      </c>
      <c r="I31" s="18">
        <f t="shared" si="1"/>
        <v>74.67</v>
      </c>
      <c r="J31" s="18">
        <f t="shared" si="1"/>
        <v>127.72500000000001</v>
      </c>
      <c r="K31" s="18">
        <f t="shared" si="1"/>
        <v>0</v>
      </c>
      <c r="L31" s="18">
        <f t="shared" si="1"/>
        <v>0</v>
      </c>
      <c r="M31" s="18">
        <f t="shared" si="1"/>
        <v>0</v>
      </c>
      <c r="N31" s="18">
        <f t="shared" si="1"/>
        <v>467.67</v>
      </c>
      <c r="O31" s="18">
        <f t="shared" si="1"/>
        <v>2358</v>
      </c>
      <c r="P31" s="18">
        <f t="shared" si="1"/>
        <v>85.15</v>
      </c>
      <c r="Q31" s="18">
        <f t="shared" si="1"/>
        <v>17.03</v>
      </c>
      <c r="R31" s="18">
        <f t="shared" si="1"/>
        <v>440.15999999999997</v>
      </c>
      <c r="S31" s="18">
        <f t="shared" si="1"/>
        <v>0</v>
      </c>
      <c r="T31" s="18">
        <f t="shared" si="1"/>
        <v>0</v>
      </c>
      <c r="U31" s="18">
        <f t="shared" si="1"/>
        <v>83.84</v>
      </c>
      <c r="V31" s="18">
        <f t="shared" si="1"/>
        <v>0</v>
      </c>
      <c r="W31" s="18">
        <f t="shared" si="1"/>
        <v>31.44</v>
      </c>
      <c r="X31" s="18">
        <f t="shared" si="1"/>
        <v>0</v>
      </c>
      <c r="Y31" s="18">
        <f t="shared" si="1"/>
        <v>0</v>
      </c>
      <c r="Z31" s="18">
        <f t="shared" si="1"/>
        <v>0</v>
      </c>
    </row>
    <row r="32" spans="1:26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>
      <c r="A33" s="2"/>
      <c r="B33" s="2"/>
      <c r="C33" s="19" t="s">
        <v>13</v>
      </c>
      <c r="D33" s="55">
        <f>SUM(D31:Z31)</f>
        <v>5707.276999999999</v>
      </c>
      <c r="E33" s="55"/>
      <c r="F33" s="2"/>
      <c r="G33" s="2"/>
      <c r="H33" s="2"/>
      <c r="I33" s="2" t="s">
        <v>14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</sheetData>
  <sheetProtection/>
  <mergeCells count="11">
    <mergeCell ref="O1:S1"/>
    <mergeCell ref="B5:S5"/>
    <mergeCell ref="G6:J6"/>
    <mergeCell ref="B8:C9"/>
    <mergeCell ref="B10:B14"/>
    <mergeCell ref="B15:B19"/>
    <mergeCell ref="B20:B24"/>
    <mergeCell ref="B25:B27"/>
    <mergeCell ref="B30:C30"/>
    <mergeCell ref="B31:C31"/>
    <mergeCell ref="D33:E33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6"/>
  <sheetViews>
    <sheetView zoomScalePageLayoutView="0" workbookViewId="0" topLeftCell="A1">
      <selection activeCell="AE23" sqref="AE23"/>
    </sheetView>
  </sheetViews>
  <sheetFormatPr defaultColWidth="9.140625" defaultRowHeight="15"/>
  <cols>
    <col min="1" max="1" width="4.140625" style="0" customWidth="1"/>
    <col min="2" max="2" width="6.7109375" style="0" customWidth="1"/>
    <col min="3" max="3" width="20.8515625" style="0" customWidth="1"/>
    <col min="4" max="4" width="5.140625" style="0" customWidth="1"/>
    <col min="5" max="5" width="5.57421875" style="0" customWidth="1"/>
    <col min="6" max="6" width="5.421875" style="0" customWidth="1"/>
    <col min="7" max="7" width="5.57421875" style="0" customWidth="1"/>
    <col min="8" max="8" width="5.7109375" style="0" customWidth="1"/>
    <col min="9" max="9" width="5.00390625" style="0" customWidth="1"/>
    <col min="10" max="10" width="5.57421875" style="0" customWidth="1"/>
    <col min="11" max="11" width="4.7109375" style="0" customWidth="1"/>
    <col min="12" max="12" width="5.140625" style="0" customWidth="1"/>
    <col min="13" max="13" width="4.8515625" style="0" customWidth="1"/>
    <col min="14" max="14" width="4.7109375" style="0" customWidth="1"/>
    <col min="15" max="15" width="4.8515625" style="0" customWidth="1"/>
    <col min="16" max="16" width="5.140625" style="0" customWidth="1"/>
    <col min="17" max="17" width="5.28125" style="0" customWidth="1"/>
    <col min="18" max="18" width="5.57421875" style="0" customWidth="1"/>
    <col min="19" max="25" width="4.8515625" style="0" customWidth="1"/>
    <col min="26" max="26" width="5.28125" style="0" customWidth="1"/>
  </cols>
  <sheetData>
    <row r="1" spans="1:26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47" t="s">
        <v>3</v>
      </c>
      <c r="P1" s="47"/>
      <c r="Q1" s="47"/>
      <c r="R1" s="47"/>
      <c r="S1" s="47"/>
      <c r="T1" s="21"/>
      <c r="U1" s="21"/>
      <c r="V1" s="21"/>
      <c r="W1" s="21"/>
      <c r="X1" s="21"/>
      <c r="Y1" s="21"/>
      <c r="Z1" s="2"/>
    </row>
    <row r="2" spans="1:26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3"/>
      <c r="P2" s="23"/>
      <c r="Q2" s="23"/>
      <c r="R2" s="23"/>
      <c r="S2" s="23"/>
      <c r="T2" s="4"/>
      <c r="U2" s="4"/>
      <c r="V2" s="4"/>
      <c r="W2" s="4"/>
      <c r="X2" s="4"/>
      <c r="Y2" s="4"/>
      <c r="Z2" s="2"/>
    </row>
    <row r="3" spans="1:26" ht="18.75">
      <c r="A3" s="2"/>
      <c r="B3" s="2"/>
      <c r="C3" s="2"/>
      <c r="D3" s="2"/>
      <c r="E3" s="5" t="s">
        <v>0</v>
      </c>
      <c r="F3" s="5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>
      <c r="A5" s="2"/>
      <c r="B5" s="48" t="s">
        <v>15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22"/>
      <c r="U5" s="22"/>
      <c r="V5" s="22"/>
      <c r="W5" s="22"/>
      <c r="X5" s="22"/>
      <c r="Y5" s="22"/>
      <c r="Z5" s="2"/>
    </row>
    <row r="6" spans="1:26" ht="20.25" customHeight="1">
      <c r="A6" s="2"/>
      <c r="B6" s="2"/>
      <c r="C6" s="2"/>
      <c r="D6" s="3" t="s">
        <v>1</v>
      </c>
      <c r="E6" s="23">
        <v>7</v>
      </c>
      <c r="F6" s="23" t="s">
        <v>2</v>
      </c>
      <c r="G6" s="50" t="s">
        <v>38</v>
      </c>
      <c r="H6" s="50"/>
      <c r="I6" s="50"/>
      <c r="J6" s="50"/>
      <c r="K6" s="30">
        <v>2018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thickBot="1">
      <c r="A7" s="2"/>
      <c r="B7" s="2"/>
      <c r="C7" s="2"/>
      <c r="D7" s="3"/>
      <c r="E7" s="4"/>
      <c r="F7" s="4"/>
      <c r="G7" s="4"/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>
      <c r="A8" s="2"/>
      <c r="B8" s="51" t="s">
        <v>4</v>
      </c>
      <c r="C8" s="52"/>
      <c r="D8" s="9" t="s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24"/>
      <c r="U8" s="24"/>
      <c r="V8" s="24"/>
      <c r="W8" s="24"/>
      <c r="X8" s="24"/>
      <c r="Y8" s="24"/>
      <c r="Z8" s="10"/>
    </row>
    <row r="9" spans="1:26" ht="56.25" customHeight="1">
      <c r="A9" s="2"/>
      <c r="B9" s="53"/>
      <c r="C9" s="54"/>
      <c r="D9" s="7" t="s">
        <v>31</v>
      </c>
      <c r="E9" s="7" t="s">
        <v>17</v>
      </c>
      <c r="F9" s="7" t="s">
        <v>16</v>
      </c>
      <c r="G9" s="7" t="s">
        <v>18</v>
      </c>
      <c r="H9" s="7" t="s">
        <v>20</v>
      </c>
      <c r="I9" s="7" t="s">
        <v>19</v>
      </c>
      <c r="J9" s="7" t="s">
        <v>37</v>
      </c>
      <c r="K9" s="7" t="s">
        <v>21</v>
      </c>
      <c r="L9" s="7" t="s">
        <v>22</v>
      </c>
      <c r="M9" s="7" t="s">
        <v>23</v>
      </c>
      <c r="N9" s="7" t="s">
        <v>47</v>
      </c>
      <c r="O9" s="7" t="s">
        <v>24</v>
      </c>
      <c r="P9" s="7" t="s">
        <v>25</v>
      </c>
      <c r="Q9" s="7" t="s">
        <v>26</v>
      </c>
      <c r="R9" s="7" t="s">
        <v>27</v>
      </c>
      <c r="S9" s="7" t="s">
        <v>42</v>
      </c>
      <c r="T9" s="25" t="s">
        <v>36</v>
      </c>
      <c r="U9" s="25" t="s">
        <v>33</v>
      </c>
      <c r="V9" s="25" t="s">
        <v>37</v>
      </c>
      <c r="W9" s="25" t="s">
        <v>35</v>
      </c>
      <c r="X9" s="25"/>
      <c r="Y9" s="25"/>
      <c r="Z9" s="11"/>
    </row>
    <row r="10" spans="1:26" ht="15.75">
      <c r="A10" s="2"/>
      <c r="B10" s="41" t="s">
        <v>6</v>
      </c>
      <c r="C10" s="6" t="s">
        <v>32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26"/>
      <c r="U10" s="26"/>
      <c r="V10" s="26"/>
      <c r="W10" s="26"/>
      <c r="X10" s="26"/>
      <c r="Y10" s="26"/>
      <c r="Z10" s="11"/>
    </row>
    <row r="11" spans="1:26" ht="15.75">
      <c r="A11" s="2"/>
      <c r="B11" s="41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26"/>
      <c r="U11" s="26"/>
      <c r="V11" s="26"/>
      <c r="W11" s="26"/>
      <c r="X11" s="26"/>
      <c r="Y11" s="26"/>
      <c r="Z11" s="11"/>
    </row>
    <row r="12" spans="1:26" ht="15.75">
      <c r="A12" s="2"/>
      <c r="B12" s="41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26"/>
      <c r="U12" s="26"/>
      <c r="V12" s="26"/>
      <c r="W12" s="26"/>
      <c r="X12" s="26"/>
      <c r="Y12" s="26"/>
      <c r="Z12" s="11"/>
    </row>
    <row r="13" spans="1:26" ht="15.75">
      <c r="A13" s="2"/>
      <c r="B13" s="41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26"/>
      <c r="U13" s="26"/>
      <c r="V13" s="26"/>
      <c r="W13" s="26"/>
      <c r="X13" s="26"/>
      <c r="Y13" s="26"/>
      <c r="Z13" s="11"/>
    </row>
    <row r="14" spans="1:26" ht="16.5" thickBot="1">
      <c r="A14" s="2"/>
      <c r="B14" s="43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27"/>
      <c r="U14" s="27"/>
      <c r="V14" s="27"/>
      <c r="W14" s="27"/>
      <c r="X14" s="27"/>
      <c r="Y14" s="27"/>
      <c r="Z14" s="13"/>
    </row>
    <row r="15" spans="1:26" ht="15.75" hidden="1">
      <c r="A15" s="2"/>
      <c r="B15" s="40" t="s">
        <v>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24"/>
      <c r="U15" s="24"/>
      <c r="V15" s="24"/>
      <c r="W15" s="24"/>
      <c r="X15" s="24"/>
      <c r="Y15" s="24"/>
      <c r="Z15" s="10"/>
    </row>
    <row r="16" spans="1:26" ht="15.75">
      <c r="A16" s="2"/>
      <c r="B16" s="41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26"/>
      <c r="U16" s="26"/>
      <c r="V16" s="26"/>
      <c r="W16" s="26"/>
      <c r="X16" s="26"/>
      <c r="Y16" s="26"/>
      <c r="Z16" s="11"/>
    </row>
    <row r="17" spans="1:26" ht="15.75">
      <c r="A17" s="2"/>
      <c r="B17" s="41"/>
      <c r="C17" s="6" t="s">
        <v>41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26"/>
      <c r="U17" s="26"/>
      <c r="V17" s="26"/>
      <c r="W17" s="26"/>
      <c r="X17" s="26"/>
      <c r="Y17" s="26"/>
      <c r="Z17" s="11"/>
    </row>
    <row r="18" spans="1:26" ht="15.75">
      <c r="A18" s="2"/>
      <c r="B18" s="41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26"/>
      <c r="U18" s="26"/>
      <c r="V18" s="26"/>
      <c r="W18" s="26"/>
      <c r="X18" s="26"/>
      <c r="Y18" s="26"/>
      <c r="Z18" s="11"/>
    </row>
    <row r="19" spans="1:26" ht="16.5" thickBot="1">
      <c r="A19" s="2"/>
      <c r="B19" s="43"/>
      <c r="C19" s="12" t="s">
        <v>50</v>
      </c>
      <c r="D19" s="12"/>
      <c r="E19" s="12"/>
      <c r="F19" s="12"/>
      <c r="G19" s="12">
        <v>1</v>
      </c>
      <c r="H19" s="12"/>
      <c r="I19" s="12"/>
      <c r="J19" s="12"/>
      <c r="K19" s="12">
        <v>10</v>
      </c>
      <c r="L19" s="12"/>
      <c r="M19" s="12"/>
      <c r="N19" s="12"/>
      <c r="O19" s="12"/>
      <c r="P19" s="12">
        <v>5</v>
      </c>
      <c r="Q19" s="12"/>
      <c r="R19" s="12"/>
      <c r="S19" s="12"/>
      <c r="T19" s="27">
        <v>100</v>
      </c>
      <c r="U19" s="27"/>
      <c r="V19" s="27"/>
      <c r="W19" s="27"/>
      <c r="X19" s="27"/>
      <c r="Y19" s="27"/>
      <c r="Z19" s="13"/>
    </row>
    <row r="20" spans="1:26" ht="15.75">
      <c r="A20" s="2"/>
      <c r="B20" s="40" t="s">
        <v>8</v>
      </c>
      <c r="C20" s="9" t="s">
        <v>45</v>
      </c>
      <c r="D20" s="9"/>
      <c r="E20" s="9"/>
      <c r="F20" s="9"/>
      <c r="G20" s="9">
        <v>2</v>
      </c>
      <c r="H20" s="9">
        <v>5</v>
      </c>
      <c r="I20" s="9"/>
      <c r="J20" s="9">
        <v>70</v>
      </c>
      <c r="K20" s="9">
        <v>15</v>
      </c>
      <c r="L20" s="9">
        <v>120</v>
      </c>
      <c r="M20" s="9">
        <v>20</v>
      </c>
      <c r="N20" s="9"/>
      <c r="O20" s="9"/>
      <c r="P20" s="9"/>
      <c r="Q20" s="9"/>
      <c r="R20" s="9"/>
      <c r="S20" s="9"/>
      <c r="T20" s="24"/>
      <c r="U20" s="24">
        <v>5</v>
      </c>
      <c r="V20" s="24"/>
      <c r="W20" s="24"/>
      <c r="X20" s="24"/>
      <c r="Y20" s="24"/>
      <c r="Z20" s="10"/>
    </row>
    <row r="21" spans="1:26" ht="15.75">
      <c r="A21" s="2"/>
      <c r="B21" s="41"/>
      <c r="C21" s="6" t="s">
        <v>46</v>
      </c>
      <c r="D21" s="6"/>
      <c r="E21" s="6"/>
      <c r="F21" s="6"/>
      <c r="G21" s="6"/>
      <c r="H21" s="6">
        <v>7</v>
      </c>
      <c r="I21" s="6"/>
      <c r="J21" s="6"/>
      <c r="K21" s="6"/>
      <c r="L21" s="6"/>
      <c r="M21" s="6"/>
      <c r="N21" s="6">
        <v>70</v>
      </c>
      <c r="O21" s="6"/>
      <c r="P21" s="6"/>
      <c r="Q21" s="6"/>
      <c r="R21" s="6"/>
      <c r="S21" s="6"/>
      <c r="T21" s="26"/>
      <c r="U21" s="26"/>
      <c r="V21" s="26"/>
      <c r="W21" s="26"/>
      <c r="X21" s="26"/>
      <c r="Y21" s="26"/>
      <c r="Z21" s="11"/>
    </row>
    <row r="22" spans="1:26" ht="15.75">
      <c r="A22" s="2"/>
      <c r="B22" s="41"/>
      <c r="C22" s="6" t="s">
        <v>40</v>
      </c>
      <c r="D22" s="6"/>
      <c r="E22" s="6"/>
      <c r="F22" s="6"/>
      <c r="G22" s="6">
        <v>1</v>
      </c>
      <c r="H22" s="6"/>
      <c r="I22" s="6"/>
      <c r="J22" s="6"/>
      <c r="K22" s="6">
        <v>10</v>
      </c>
      <c r="L22" s="6"/>
      <c r="M22" s="6"/>
      <c r="N22" s="6"/>
      <c r="O22" s="6">
        <v>60</v>
      </c>
      <c r="P22" s="6">
        <v>5</v>
      </c>
      <c r="Q22" s="6">
        <v>5</v>
      </c>
      <c r="R22" s="6">
        <v>10</v>
      </c>
      <c r="S22" s="6"/>
      <c r="T22" s="26"/>
      <c r="U22" s="26">
        <v>2</v>
      </c>
      <c r="V22" s="26"/>
      <c r="W22" s="26"/>
      <c r="X22" s="26"/>
      <c r="Y22" s="26"/>
      <c r="Z22" s="11"/>
    </row>
    <row r="23" spans="1:26" ht="15.75">
      <c r="A23" s="2"/>
      <c r="B23" s="41"/>
      <c r="C23" s="6" t="s">
        <v>29</v>
      </c>
      <c r="D23" s="6"/>
      <c r="E23" s="6"/>
      <c r="F23" s="6">
        <v>15</v>
      </c>
      <c r="G23" s="6"/>
      <c r="H23" s="6"/>
      <c r="I23" s="6">
        <v>1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26"/>
      <c r="U23" s="26"/>
      <c r="V23" s="26"/>
      <c r="W23" s="26"/>
      <c r="X23" s="26"/>
      <c r="Y23" s="26"/>
      <c r="Z23" s="11"/>
    </row>
    <row r="24" spans="1:26" ht="16.5" thickBot="1">
      <c r="A24" s="2"/>
      <c r="B24" s="42"/>
      <c r="C24" s="14" t="s">
        <v>30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>
        <v>80</v>
      </c>
      <c r="S24" s="14"/>
      <c r="T24" s="28"/>
      <c r="U24" s="28"/>
      <c r="V24" s="28"/>
      <c r="W24" s="28"/>
      <c r="X24" s="28"/>
      <c r="Y24" s="28"/>
      <c r="Z24" s="15"/>
    </row>
    <row r="25" spans="1:26" ht="15.75">
      <c r="A25" s="2"/>
      <c r="B25" s="40" t="s">
        <v>28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24"/>
      <c r="U25" s="24"/>
      <c r="V25" s="24"/>
      <c r="W25" s="24"/>
      <c r="X25" s="24"/>
      <c r="Y25" s="24"/>
      <c r="Z25" s="10"/>
    </row>
    <row r="26" spans="1:26" ht="15.75">
      <c r="A26" s="2"/>
      <c r="B26" s="4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26"/>
      <c r="U26" s="26"/>
      <c r="V26" s="26"/>
      <c r="W26" s="26"/>
      <c r="X26" s="26"/>
      <c r="Y26" s="26"/>
      <c r="Z26" s="11"/>
    </row>
    <row r="27" spans="1:26" ht="16.5" thickBot="1">
      <c r="A27" s="2"/>
      <c r="B27" s="43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27"/>
      <c r="U27" s="27"/>
      <c r="V27" s="27"/>
      <c r="W27" s="27"/>
      <c r="X27" s="27"/>
      <c r="Y27" s="27"/>
      <c r="Z27" s="13"/>
    </row>
    <row r="28" spans="1:26" ht="15.75">
      <c r="A28" s="2"/>
      <c r="B28" s="8" t="s">
        <v>9</v>
      </c>
      <c r="C28" s="8"/>
      <c r="D28" s="16">
        <f>SUM(D10:D27)</f>
        <v>0</v>
      </c>
      <c r="E28" s="16">
        <f aca="true" t="shared" si="0" ref="E28:Z28">SUM(E10:E27)</f>
        <v>0</v>
      </c>
      <c r="F28" s="16">
        <f t="shared" si="0"/>
        <v>15</v>
      </c>
      <c r="G28" s="16">
        <f t="shared" si="0"/>
        <v>4</v>
      </c>
      <c r="H28" s="16">
        <f t="shared" si="0"/>
        <v>12</v>
      </c>
      <c r="I28" s="16">
        <f t="shared" si="0"/>
        <v>1</v>
      </c>
      <c r="J28" s="16">
        <f t="shared" si="0"/>
        <v>70</v>
      </c>
      <c r="K28" s="16">
        <f t="shared" si="0"/>
        <v>35</v>
      </c>
      <c r="L28" s="16">
        <f t="shared" si="0"/>
        <v>120</v>
      </c>
      <c r="M28" s="16">
        <f t="shared" si="0"/>
        <v>20</v>
      </c>
      <c r="N28" s="16">
        <f t="shared" si="0"/>
        <v>70</v>
      </c>
      <c r="O28" s="16">
        <f t="shared" si="0"/>
        <v>60</v>
      </c>
      <c r="P28" s="16">
        <f t="shared" si="0"/>
        <v>10</v>
      </c>
      <c r="Q28" s="16">
        <f t="shared" si="0"/>
        <v>5</v>
      </c>
      <c r="R28" s="16">
        <f>SUM(R10:R27)</f>
        <v>90</v>
      </c>
      <c r="S28" s="16">
        <f t="shared" si="0"/>
        <v>0</v>
      </c>
      <c r="T28" s="16">
        <f t="shared" si="0"/>
        <v>100</v>
      </c>
      <c r="U28" s="16">
        <f t="shared" si="0"/>
        <v>7</v>
      </c>
      <c r="V28" s="16">
        <f t="shared" si="0"/>
        <v>0</v>
      </c>
      <c r="W28" s="16">
        <f t="shared" si="0"/>
        <v>0</v>
      </c>
      <c r="X28" s="16">
        <f t="shared" si="0"/>
        <v>0</v>
      </c>
      <c r="Y28" s="16">
        <f t="shared" si="0"/>
        <v>0</v>
      </c>
      <c r="Z28" s="16">
        <f t="shared" si="0"/>
        <v>0</v>
      </c>
    </row>
    <row r="29" spans="1:26" ht="15.75">
      <c r="A29" s="2">
        <v>65</v>
      </c>
      <c r="B29" s="6" t="s">
        <v>10</v>
      </c>
      <c r="C29" s="6"/>
      <c r="D29" s="17">
        <f>D28*A29/1000</f>
        <v>0</v>
      </c>
      <c r="E29" s="17">
        <f>A29*E28/1000</f>
        <v>0</v>
      </c>
      <c r="F29" s="17">
        <f>A29*F28/1000</f>
        <v>0.975</v>
      </c>
      <c r="G29" s="17">
        <f>A29*F28/1000</f>
        <v>0.975</v>
      </c>
      <c r="H29" s="17">
        <f>A29*H28/1000</f>
        <v>0.78</v>
      </c>
      <c r="I29" s="17">
        <f>I28*A29/1000</f>
        <v>0.065</v>
      </c>
      <c r="J29" s="17">
        <f>J28*A29/1000</f>
        <v>4.55</v>
      </c>
      <c r="K29" s="17">
        <f>K28*A29/1000</f>
        <v>2.275</v>
      </c>
      <c r="L29" s="17">
        <f>L28*A29/1000</f>
        <v>7.8</v>
      </c>
      <c r="M29" s="17">
        <f>M28*A29/1000</f>
        <v>1.3</v>
      </c>
      <c r="N29" s="17">
        <f>N28*A29/1000</f>
        <v>4.55</v>
      </c>
      <c r="O29" s="17">
        <f>O28*A29/1000</f>
        <v>3.9</v>
      </c>
      <c r="P29" s="17">
        <f>P28*A29/1000</f>
        <v>0.65</v>
      </c>
      <c r="Q29" s="17">
        <f>Q28*A29/1000</f>
        <v>0.325</v>
      </c>
      <c r="R29" s="17">
        <f>R28*A29/1000</f>
        <v>5.85</v>
      </c>
      <c r="S29" s="17">
        <f>S28*A29/1000</f>
        <v>0</v>
      </c>
      <c r="T29" s="17">
        <f>T28*A29/1000</f>
        <v>6.5</v>
      </c>
      <c r="U29" s="17">
        <f>U28*A29/1000</f>
        <v>0.455</v>
      </c>
      <c r="V29" s="17">
        <f>V28*A29/1000</f>
        <v>0</v>
      </c>
      <c r="W29" s="17">
        <f>W28*A29/1000</f>
        <v>0</v>
      </c>
      <c r="X29" s="17">
        <f>X28*A29/1000</f>
        <v>0</v>
      </c>
      <c r="Y29" s="17">
        <f>Y28*A29/1000</f>
        <v>0</v>
      </c>
      <c r="Z29" s="17">
        <f>Z28*A29/1000</f>
        <v>0</v>
      </c>
    </row>
    <row r="30" spans="1:26" ht="15.75">
      <c r="A30" s="2"/>
      <c r="B30" s="44" t="s">
        <v>11</v>
      </c>
      <c r="C30" s="45"/>
      <c r="D30" s="6">
        <v>28</v>
      </c>
      <c r="E30" s="6">
        <v>35</v>
      </c>
      <c r="F30" s="6">
        <v>33</v>
      </c>
      <c r="G30" s="6">
        <v>12</v>
      </c>
      <c r="H30" s="6">
        <v>360</v>
      </c>
      <c r="I30" s="6">
        <v>570</v>
      </c>
      <c r="J30" s="6">
        <v>15</v>
      </c>
      <c r="K30" s="6"/>
      <c r="L30" s="6"/>
      <c r="M30" s="6"/>
      <c r="N30" s="6">
        <v>51</v>
      </c>
      <c r="O30" s="6">
        <v>300</v>
      </c>
      <c r="P30" s="6">
        <v>65</v>
      </c>
      <c r="Q30" s="6">
        <v>23</v>
      </c>
      <c r="R30" s="6">
        <v>48</v>
      </c>
      <c r="S30" s="6">
        <v>40</v>
      </c>
      <c r="T30" s="6"/>
      <c r="U30" s="6">
        <v>128</v>
      </c>
      <c r="V30" s="6"/>
      <c r="W30" s="6"/>
      <c r="X30" s="6"/>
      <c r="Y30" s="6"/>
      <c r="Z30" s="6"/>
    </row>
    <row r="31" spans="1:26" ht="15.75">
      <c r="A31" s="2"/>
      <c r="B31" s="44" t="s">
        <v>12</v>
      </c>
      <c r="C31" s="45"/>
      <c r="D31" s="18">
        <f>D29*D30</f>
        <v>0</v>
      </c>
      <c r="E31" s="18">
        <f aca="true" t="shared" si="1" ref="E31:Z31">E29*E30</f>
        <v>0</v>
      </c>
      <c r="F31" s="18">
        <f t="shared" si="1"/>
        <v>32.175</v>
      </c>
      <c r="G31" s="18">
        <f t="shared" si="1"/>
        <v>11.7</v>
      </c>
      <c r="H31" s="18">
        <f t="shared" si="1"/>
        <v>280.8</v>
      </c>
      <c r="I31" s="18">
        <f t="shared" si="1"/>
        <v>37.050000000000004</v>
      </c>
      <c r="J31" s="18">
        <f t="shared" si="1"/>
        <v>68.25</v>
      </c>
      <c r="K31" s="18">
        <f t="shared" si="1"/>
        <v>0</v>
      </c>
      <c r="L31" s="18">
        <f t="shared" si="1"/>
        <v>0</v>
      </c>
      <c r="M31" s="18">
        <f t="shared" si="1"/>
        <v>0</v>
      </c>
      <c r="N31" s="18">
        <f t="shared" si="1"/>
        <v>232.04999999999998</v>
      </c>
      <c r="O31" s="18">
        <f t="shared" si="1"/>
        <v>1170</v>
      </c>
      <c r="P31" s="18">
        <f t="shared" si="1"/>
        <v>42.25</v>
      </c>
      <c r="Q31" s="18">
        <f t="shared" si="1"/>
        <v>7.4750000000000005</v>
      </c>
      <c r="R31" s="18">
        <f t="shared" si="1"/>
        <v>280.79999999999995</v>
      </c>
      <c r="S31" s="18">
        <f t="shared" si="1"/>
        <v>0</v>
      </c>
      <c r="T31" s="18">
        <f t="shared" si="1"/>
        <v>0</v>
      </c>
      <c r="U31" s="18">
        <f t="shared" si="1"/>
        <v>58.24</v>
      </c>
      <c r="V31" s="18">
        <f t="shared" si="1"/>
        <v>0</v>
      </c>
      <c r="W31" s="18">
        <f t="shared" si="1"/>
        <v>0</v>
      </c>
      <c r="X31" s="18">
        <f t="shared" si="1"/>
        <v>0</v>
      </c>
      <c r="Y31" s="18">
        <f t="shared" si="1"/>
        <v>0</v>
      </c>
      <c r="Z31" s="18">
        <f t="shared" si="1"/>
        <v>0</v>
      </c>
    </row>
    <row r="32" spans="1:26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>
      <c r="A33" s="2"/>
      <c r="B33" s="2"/>
      <c r="C33" s="22" t="s">
        <v>13</v>
      </c>
      <c r="D33" s="55">
        <f>SUM(D31:Z31)</f>
        <v>2220.79</v>
      </c>
      <c r="E33" s="55"/>
      <c r="F33" s="2"/>
      <c r="G33" s="2"/>
      <c r="H33" s="2"/>
      <c r="I33" s="2" t="s">
        <v>14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</sheetData>
  <sheetProtection/>
  <mergeCells count="11">
    <mergeCell ref="B15:B19"/>
    <mergeCell ref="B20:B24"/>
    <mergeCell ref="B25:B27"/>
    <mergeCell ref="B30:C30"/>
    <mergeCell ref="B31:C31"/>
    <mergeCell ref="D33:E33"/>
    <mergeCell ref="O1:S1"/>
    <mergeCell ref="B5:S5"/>
    <mergeCell ref="G6:J6"/>
    <mergeCell ref="B8:C9"/>
    <mergeCell ref="B10:B14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AWW</dc:creator>
  <cp:keywords/>
  <dc:description/>
  <cp:lastModifiedBy>ПК</cp:lastModifiedBy>
  <cp:lastPrinted>2022-03-21T17:39:48Z</cp:lastPrinted>
  <dcterms:created xsi:type="dcterms:W3CDTF">2014-09-14T09:01:24Z</dcterms:created>
  <dcterms:modified xsi:type="dcterms:W3CDTF">2022-05-04T16:27:17Z</dcterms:modified>
  <cp:category/>
  <cp:version/>
  <cp:contentType/>
  <cp:contentStatus/>
</cp:coreProperties>
</file>